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<sst xmlns="http://schemas.openxmlformats.org/spreadsheetml/2006/main" count="105" uniqueCount="91">
  <si>
    <t>Solidarnost i društveni kapital u lokalnoj zajednici</t>
  </si>
  <si>
    <t>Naziv organizacije:</t>
  </si>
  <si>
    <t>Naziv akcije:</t>
  </si>
  <si>
    <t>OBRAZAC PRORAČUNA</t>
  </si>
  <si>
    <t>molimo obrazac popunite isključivo računalom</t>
  </si>
  <si>
    <r>
      <t xml:space="preserve">I. IZRAVNI TROŠKOVI </t>
    </r>
    <r>
      <rPr>
        <sz val="12"/>
        <rFont val="Arial"/>
        <family val="2"/>
      </rPr>
      <t>(</t>
    </r>
    <r>
      <rPr>
        <sz val="12"/>
        <color indexed="8"/>
        <rFont val="Arial"/>
        <family val="2"/>
      </rPr>
      <t>specificirati troškove koji su izravno povezani s akcijom)</t>
    </r>
  </si>
  <si>
    <r>
      <t xml:space="preserve">1. PLAĆE  </t>
    </r>
    <r>
      <rPr>
        <sz val="10"/>
        <color indexed="8"/>
        <rFont val="Arial"/>
        <family val="2"/>
      </rPr>
      <t>(specificirati troškove plaća za zaposlene) 
NAPOMENA: navesti imena i prezimena osoba kojima će se isplatiti plaća ili udio u plaći te naziv radnog mjesta</t>
    </r>
  </si>
  <si>
    <t>Broj mjeseci</t>
  </si>
  <si>
    <t>Mjesečni iznos bruto plaće</t>
  </si>
  <si>
    <t>Mjesečni iznos bruto plaće koji se traži od EGP/NF</t>
  </si>
  <si>
    <t>Mjesečni iznos bruto plaće koji je pokriven od strane prijavitelja – udio prijavitelja</t>
  </si>
  <si>
    <t>Ukupan iznos</t>
  </si>
  <si>
    <t>1.1.</t>
  </si>
  <si>
    <t>1.2.</t>
  </si>
  <si>
    <t>1.3.</t>
  </si>
  <si>
    <t>1.4.</t>
  </si>
  <si>
    <t>1.5.</t>
  </si>
  <si>
    <t>Ukupni trošak za plaće:</t>
  </si>
  <si>
    <r>
      <t xml:space="preserve">2. NAKNADE </t>
    </r>
    <r>
      <rPr>
        <sz val="10"/>
        <color indexed="8"/>
        <rFont val="Arial"/>
        <family val="2"/>
      </rPr>
      <t>(specificirati vrstu naknade drugog dohotka) -
NAPOMENA: navesti imena i prezimena osoba kojima će se isplatiti naknada, za koje poslove te specificirati vrstu naknade drugog dohotka</t>
    </r>
  </si>
  <si>
    <t>Broj isplata</t>
  </si>
  <si>
    <t>Pojedinačni iznos isplate po ugovoru</t>
  </si>
  <si>
    <t>Ukupan iznos koji se traži od EGP/NF</t>
  </si>
  <si>
    <t>Udio prijavitelja</t>
  </si>
  <si>
    <t>2.1</t>
  </si>
  <si>
    <t>2.2.</t>
  </si>
  <si>
    <t>2.3.</t>
  </si>
  <si>
    <t>2.4.</t>
  </si>
  <si>
    <t>2.5.</t>
  </si>
  <si>
    <t>Ukupni trošak za naknade:</t>
  </si>
  <si>
    <r>
      <t xml:space="preserve">3. Troškovi provedbe akcije
</t>
    </r>
    <r>
      <rPr>
        <sz val="10"/>
        <rFont val="Arial"/>
        <family val="2"/>
      </rPr>
      <t xml:space="preserve">Molimo specificirati, npr. trošak tiskanja materijala, troškovi osvježenja, vrednovanje rezultata akcije, prijevodi, itd. 
NAPOMENA: troškovi rekonstrukcije i uređenja prostora ne smiju prelaziti 50% ukupnog iznosa prihvatljivih izravnih troškova. 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</si>
  <si>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</si>
  <si>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</si>
  <si>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</si>
  <si>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</si>
  <si>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</si>
  <si>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</si>
  <si>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</si>
  <si>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</si>
  <si>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</si>
  <si>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</si>
  <si>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Ukupni trošak provedbe akcije:</t>
  </si>
  <si>
    <r>
      <t xml:space="preserve">4. Oprema
</t>
    </r>
    <r>
      <rPr>
        <sz val="10"/>
        <rFont val="Arial"/>
        <family val="2"/>
      </rPr>
      <t>Molimo specificirati.
NAPOMENA: Iznos potreban za kupnju opreme ne smije prelaziti 20% ukupnog iznosa prihvatljivih izravnih troškova. Ukoliko će vrijednost pojedine stavke opreme iznositi više od 3.500,00 Kn, dodatna obrazloženja će biti tražena od izvoditelja akcije, sukladno članku 5.1. Uputa za prijavitelje.</t>
    </r>
  </si>
  <si>
    <t>Broj jedinica</t>
  </si>
  <si>
    <t>Jedinična cijena</t>
  </si>
  <si>
    <t>4.1.</t>
  </si>
  <si>
    <t>4.2.</t>
  </si>
  <si>
    <t>4.3.</t>
  </si>
  <si>
    <t>4.4.</t>
  </si>
  <si>
    <t>4.5.</t>
  </si>
  <si>
    <t>4.6.</t>
  </si>
  <si>
    <t>4.7.</t>
  </si>
  <si>
    <t>4.8.</t>
  </si>
  <si>
    <t>Ukupni trošak opreme:</t>
  </si>
  <si>
    <t>http://narodne-novine.nn.hr/clanci/sluzbeni/125910.html</t>
  </si>
  <si>
    <t>5.1.</t>
  </si>
  <si>
    <t>5.2.</t>
  </si>
  <si>
    <t>5.3.</t>
  </si>
  <si>
    <t>5.4.</t>
  </si>
  <si>
    <t>5.5.</t>
  </si>
  <si>
    <t>5.6.</t>
  </si>
  <si>
    <t>5.7.</t>
  </si>
  <si>
    <t>5.8.</t>
  </si>
  <si>
    <t>Ukupno za putne troškove:</t>
  </si>
  <si>
    <t xml:space="preserve"> A) UKUPAN IZNOS PRIHVATLJIVIH IZRAVNIH TROŠKOVA 
(1+2+3+4+5) </t>
  </si>
  <si>
    <r>
      <t xml:space="preserve">II. NEIZRAVNI TROŠKOVI
</t>
    </r>
    <r>
      <rPr>
        <sz val="10"/>
        <color indexed="8"/>
        <rFont val="Arial"/>
        <family val="2"/>
      </rPr>
      <t>Molimo navedite troškove koji su neizravno povezani s izvršenjem akcije, npr. troškovi komunikacije, uredskog materijala, režija, knjigovodstva, bankovnih troškova, itd. 
Ukupan iznos u ovoj grupi troškova ne smije prelaziti 7% ukupnog iznosa prihvatljivih izravnih troškova, isključujući izravne prihvatljive troškove za podugovaranje i troškove resursa koje je osigurala treća strana, a koji se ne koriste u prostorima izvoditelja akcije.</t>
    </r>
  </si>
  <si>
    <t>Stavka</t>
  </si>
  <si>
    <t>II.1.</t>
  </si>
  <si>
    <t>II.2.</t>
  </si>
  <si>
    <t>II.3.</t>
  </si>
  <si>
    <t>II.4.</t>
  </si>
  <si>
    <t>II.5.</t>
  </si>
  <si>
    <t>II.6.</t>
  </si>
  <si>
    <t>II.7.</t>
  </si>
  <si>
    <t>II.8.</t>
  </si>
  <si>
    <t>B) UKUPAN PRIHVATLJIV IZNOS NEIZRAVNIH TROŠKOVA 
(najviše. 7% od A)</t>
  </si>
  <si>
    <t>C) UKUPAN IZNOS POTREBAN ZA PROVEDBU AKCIJE</t>
  </si>
  <si>
    <t>UDIO PRIJAVITELJA</t>
  </si>
  <si>
    <t>1.Ukupan iznos udjela prijavitelja u gotovini
(stavke I.1. + I.2. + I.3. + I.4. + I.5.)</t>
  </si>
  <si>
    <t>2. Procijenjena dodana vrijednost volonterskog doprinosa akciji 
(najviše 50% ukupnog udjela prijavitelja može biti u obliku volonterskog angažmana. Dokaz o broju odrađenih sati volontera će biti tražen kod predaje izvještaja, sukladno članku II.3. Uputa za prijavitelje)</t>
  </si>
  <si>
    <t>Ukupan broj sati</t>
  </si>
  <si>
    <t>Cijena sata</t>
  </si>
  <si>
    <t>Procijenjena dodana vrijednost volonterskog doprinosa akciji</t>
  </si>
  <si>
    <t>Procijenjena dodana vrijednost volonterskog doprinosa akciji:</t>
  </si>
  <si>
    <r>
      <t xml:space="preserve">D) UKUPAN UDIO PRIJAVITELJA 
</t>
    </r>
    <r>
      <rPr>
        <sz val="10"/>
        <rFont val="Arial"/>
        <family val="2"/>
      </rPr>
      <t>(najmanje 10% od ukupnog iznosa potrebnog za provedbu akcije )</t>
    </r>
  </si>
  <si>
    <r>
      <t xml:space="preserve">E) UDIO EGP/NF (MAX 90%)
</t>
    </r>
    <r>
      <rPr>
        <sz val="10"/>
        <rFont val="Arial"/>
        <family val="2"/>
      </rPr>
      <t>(najviše 90% od ukupnog iznosa potrebnog za provedbu akcije )</t>
    </r>
  </si>
  <si>
    <t>Ime i prezime voditelja/voditeljice akcije</t>
  </si>
  <si>
    <t>Ime i prezime osobe ovlaštene za zastupanje</t>
  </si>
  <si>
    <t>MP</t>
  </si>
  <si>
    <t>Potpis</t>
  </si>
  <si>
    <r>
      <t xml:space="preserve">U  </t>
    </r>
    <r>
      <rPr>
        <sz val="11"/>
        <rFont val="aRIAL"/>
        <family val="2"/>
      </rPr>
      <t>____________________</t>
    </r>
    <r>
      <rPr>
        <sz val="10"/>
        <rFont val="Arial"/>
        <family val="2"/>
      </rPr>
      <t xml:space="preserve"> , </t>
    </r>
    <r>
      <rPr>
        <sz val="11"/>
        <rFont val="aRIAL"/>
        <family val="2"/>
      </rPr>
      <t>___________</t>
    </r>
    <r>
      <rPr>
        <sz val="10"/>
        <rFont val="Arial"/>
        <family val="2"/>
      </rPr>
      <t xml:space="preserve"> 2014.</t>
    </r>
  </si>
  <si>
    <t xml:space="preserve">
5. Putni troškovi (specificirati troškove prijevoza, dnevnica, smještaja i sl.)
NAPOMENA: iznos dnevnice za RH ne može biti viši od 150,00 Kn. Iznosi dnevnica za inozemstvo moraju biti sukladni važećim hrvatskim propisima.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</si>
</sst>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#,##0.00\ [$kn-41A];[Red]\-#,##0.00\ [$kn-41A]"/>
  </numFmts>
  <fonts count="52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41"/>
      <name val="Arial"/>
      <family val="2"/>
    </font>
    <font>
      <sz val="10"/>
      <color indexed="63"/>
      <name val="Ubuntu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38" fillId="29" borderId="1" applyNumberFormat="0" applyAlignment="0" applyProtection="0"/>
    <xf numFmtId="0" fontId="39" fillId="3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4" borderId="1" applyNumberFormat="0" applyAlignment="0" applyProtection="0"/>
    <xf numFmtId="0" fontId="46" fillId="0" borderId="6" applyNumberFormat="0" applyFill="0" applyAlignment="0" applyProtection="0"/>
    <xf numFmtId="0" fontId="47" fillId="35" borderId="0" applyNumberFormat="0" applyBorder="0" applyAlignment="0" applyProtection="0"/>
    <xf numFmtId="0" fontId="0" fillId="0" borderId="0">
      <alignment/>
      <protection/>
    </xf>
    <xf numFmtId="0" fontId="0" fillId="36" borderId="7" applyNumberFormat="0" applyFont="0" applyAlignment="0" applyProtection="0"/>
    <xf numFmtId="0" fontId="48" fillId="29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164" fontId="0" fillId="0" borderId="0" xfId="53" applyFont="1" applyFill="1" applyBorder="1" applyAlignment="1" applyProtection="1">
      <alignment vertical="center" wrapText="1"/>
      <protection locked="0"/>
    </xf>
    <xf numFmtId="164" fontId="4" fillId="38" borderId="10" xfId="53" applyFont="1" applyFill="1" applyBorder="1" applyAlignment="1" applyProtection="1">
      <alignment horizontal="center" vertical="center" wrapText="1"/>
      <protection/>
    </xf>
    <xf numFmtId="0" fontId="0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53" applyFont="1" applyFill="1" applyBorder="1" applyAlignment="1" applyProtection="1">
      <alignment horizontal="center" vertical="center" wrapText="1"/>
      <protection locked="0"/>
    </xf>
    <xf numFmtId="164" fontId="0" fillId="38" borderId="10" xfId="53" applyFont="1" applyFill="1" applyBorder="1" applyAlignment="1" applyProtection="1">
      <alignment vertical="center" wrapText="1"/>
      <protection/>
    </xf>
    <xf numFmtId="164" fontId="0" fillId="39" borderId="10" xfId="53" applyFont="1" applyFill="1" applyBorder="1" applyAlignment="1" applyProtection="1">
      <alignment horizontal="center" vertical="center" wrapText="1"/>
      <protection/>
    </xf>
    <xf numFmtId="164" fontId="0" fillId="39" borderId="10" xfId="53" applyFont="1" applyFill="1" applyBorder="1" applyAlignment="1" applyProtection="1">
      <alignment vertical="center" wrapText="1"/>
      <protection/>
    </xf>
    <xf numFmtId="164" fontId="4" fillId="39" borderId="10" xfId="53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1" fillId="39" borderId="10" xfId="53" applyNumberFormat="1" applyFont="1" applyFill="1" applyBorder="1" applyAlignment="1" applyProtection="1">
      <alignment horizontal="right" vertical="center" wrapText="1"/>
      <protection/>
    </xf>
    <xf numFmtId="164" fontId="11" fillId="39" borderId="10" xfId="53" applyFont="1" applyFill="1" applyBorder="1" applyAlignment="1" applyProtection="1">
      <alignment horizontal="right" vertical="center" wrapText="1"/>
      <protection/>
    </xf>
    <xf numFmtId="164" fontId="4" fillId="39" borderId="10" xfId="53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64" fontId="4" fillId="0" borderId="0" xfId="53" applyFont="1" applyFill="1" applyBorder="1" applyAlignment="1" applyProtection="1">
      <alignment horizontal="center" vertical="center" wrapText="1"/>
      <protection locked="0"/>
    </xf>
    <xf numFmtId="164" fontId="0" fillId="0" borderId="10" xfId="53" applyFont="1" applyFill="1" applyBorder="1" applyAlignment="1" applyProtection="1">
      <alignment vertical="center" wrapText="1"/>
      <protection locked="0"/>
    </xf>
    <xf numFmtId="10" fontId="4" fillId="0" borderId="0" xfId="53" applyNumberFormat="1" applyFont="1" applyFill="1" applyBorder="1" applyAlignment="1" applyProtection="1">
      <alignment horizontal="center" vertical="center" wrapText="1"/>
      <protection/>
    </xf>
    <xf numFmtId="164" fontId="4" fillId="0" borderId="0" xfId="53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 locked="0"/>
    </xf>
    <xf numFmtId="164" fontId="0" fillId="0" borderId="0" xfId="53" applyFill="1" applyAlignment="1" applyProtection="1">
      <alignment/>
      <protection/>
    </xf>
    <xf numFmtId="10" fontId="0" fillId="0" borderId="0" xfId="53" applyNumberFormat="1" applyFill="1" applyAlignment="1" applyProtection="1">
      <alignment horizontal="center"/>
      <protection/>
    </xf>
    <xf numFmtId="164" fontId="4" fillId="38" borderId="10" xfId="53" applyFont="1" applyFill="1" applyBorder="1" applyAlignment="1" applyProtection="1">
      <alignment horizontal="center" vertical="center" wrapText="1"/>
      <protection/>
    </xf>
    <xf numFmtId="10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67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53" applyFill="1" applyAlignment="1" applyProtection="1">
      <alignment horizontal="center"/>
      <protection/>
    </xf>
    <xf numFmtId="10" fontId="0" fillId="0" borderId="0" xfId="53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 locked="0"/>
    </xf>
    <xf numFmtId="164" fontId="0" fillId="38" borderId="10" xfId="53" applyFont="1" applyFill="1" applyBorder="1" applyAlignment="1" applyProtection="1">
      <alignment horizontal="right" vertical="center" wrapText="1"/>
      <protection/>
    </xf>
    <xf numFmtId="49" fontId="0" fillId="0" borderId="10" xfId="53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0" fillId="38" borderId="10" xfId="0" applyNumberFormat="1" applyFill="1" applyBorder="1" applyAlignment="1" applyProtection="1">
      <alignment/>
      <protection/>
    </xf>
    <xf numFmtId="164" fontId="12" fillId="39" borderId="10" xfId="53" applyFont="1" applyFill="1" applyBorder="1" applyAlignment="1" applyProtection="1">
      <alignment horizontal="justify" vertical="center" wrapText="1"/>
      <protection/>
    </xf>
    <xf numFmtId="164" fontId="4" fillId="39" borderId="10" xfId="53" applyFont="1" applyFill="1" applyBorder="1" applyAlignment="1" applyProtection="1">
      <alignment horizontal="right" wrapText="1"/>
      <protection/>
    </xf>
    <xf numFmtId="164" fontId="4" fillId="39" borderId="10" xfId="0" applyNumberFormat="1" applyFont="1" applyFill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64" fontId="4" fillId="39" borderId="10" xfId="0" applyNumberFormat="1" applyFont="1" applyFill="1" applyBorder="1" applyAlignment="1" applyProtection="1">
      <alignment/>
      <protection/>
    </xf>
    <xf numFmtId="49" fontId="0" fillId="0" borderId="10" xfId="53" applyNumberFormat="1" applyFill="1" applyBorder="1" applyAlignment="1" applyProtection="1">
      <alignment horizontal="center"/>
      <protection locked="0"/>
    </xf>
    <xf numFmtId="164" fontId="0" fillId="0" borderId="10" xfId="53" applyFill="1" applyBorder="1" applyAlignment="1" applyProtection="1">
      <alignment horizontal="center"/>
      <protection locked="0"/>
    </xf>
    <xf numFmtId="164" fontId="0" fillId="38" borderId="10" xfId="53" applyFill="1" applyBorder="1" applyAlignment="1" applyProtection="1">
      <alignment/>
      <protection/>
    </xf>
    <xf numFmtId="49" fontId="4" fillId="40" borderId="10" xfId="53" applyNumberFormat="1" applyFont="1" applyFill="1" applyBorder="1" applyAlignment="1" applyProtection="1">
      <alignment horizontal="center"/>
      <protection/>
    </xf>
    <xf numFmtId="164" fontId="4" fillId="40" borderId="10" xfId="53" applyFont="1" applyFill="1" applyBorder="1" applyAlignment="1" applyProtection="1">
      <alignment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 locked="0"/>
    </xf>
    <xf numFmtId="164" fontId="4" fillId="40" borderId="10" xfId="53" applyFont="1" applyFill="1" applyBorder="1" applyAlignment="1" applyProtection="1">
      <alignment horizontal="left" vertical="center"/>
      <protection/>
    </xf>
    <xf numFmtId="0" fontId="14" fillId="41" borderId="10" xfId="67" applyFont="1" applyFill="1" applyBorder="1" applyAlignment="1" applyProtection="1">
      <alignment horizontal="center" vertical="center" wrapText="1"/>
      <protection/>
    </xf>
    <xf numFmtId="164" fontId="4" fillId="41" borderId="10" xfId="0" applyNumberFormat="1" applyFont="1" applyFill="1" applyBorder="1" applyAlignment="1" applyProtection="1">
      <alignment horizontal="right" vertical="center"/>
      <protection/>
    </xf>
    <xf numFmtId="164" fontId="4" fillId="41" borderId="10" xfId="53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 locked="0"/>
    </xf>
    <xf numFmtId="164" fontId="0" fillId="0" borderId="10" xfId="53" applyFill="1" applyBorder="1" applyAlignment="1" applyProtection="1">
      <alignment horizontal="left" vertical="center"/>
      <protection locked="0"/>
    </xf>
    <xf numFmtId="164" fontId="0" fillId="0" borderId="0" xfId="53" applyFont="1" applyFill="1" applyBorder="1" applyAlignment="1" applyProtection="1">
      <alignment horizontal="center" vertical="center" wrapText="1"/>
      <protection locked="0"/>
    </xf>
    <xf numFmtId="0" fontId="14" fillId="39" borderId="10" xfId="67" applyFont="1" applyFill="1" applyBorder="1" applyAlignment="1" applyProtection="1">
      <alignment horizontal="left" vertical="center" wrapText="1"/>
      <protection/>
    </xf>
    <xf numFmtId="0" fontId="16" fillId="38" borderId="10" xfId="67" applyFont="1" applyFill="1" applyBorder="1" applyAlignment="1" applyProtection="1">
      <alignment horizontal="justify" vertical="center" wrapText="1"/>
      <protection/>
    </xf>
    <xf numFmtId="164" fontId="0" fillId="38" borderId="10" xfId="53" applyFont="1" applyFill="1" applyBorder="1" applyAlignment="1" applyProtection="1">
      <alignment horizontal="right" vertical="center" wrapText="1"/>
      <protection/>
    </xf>
    <xf numFmtId="0" fontId="0" fillId="38" borderId="10" xfId="53" applyNumberFormat="1" applyFont="1" applyFill="1" applyBorder="1" applyAlignment="1" applyProtection="1">
      <alignment horizontal="justify" vertical="center" wrapText="1"/>
      <protection/>
    </xf>
    <xf numFmtId="49" fontId="0" fillId="0" borderId="12" xfId="53" applyNumberFormat="1" applyFont="1" applyFill="1" applyBorder="1" applyAlignment="1" applyProtection="1">
      <alignment horizontal="left" vertical="center" wrapText="1"/>
      <protection locked="0"/>
    </xf>
    <xf numFmtId="164" fontId="14" fillId="41" borderId="10" xfId="53" applyFont="1" applyFill="1" applyBorder="1" applyAlignment="1" applyProtection="1">
      <alignment horizontal="center" vertical="center" wrapText="1"/>
      <protection/>
    </xf>
    <xf numFmtId="164" fontId="11" fillId="0" borderId="0" xfId="53" applyFont="1" applyFill="1" applyBorder="1" applyAlignment="1" applyProtection="1">
      <alignment horizontal="center" vertical="center" wrapText="1"/>
      <protection locked="0"/>
    </xf>
    <xf numFmtId="164" fontId="15" fillId="41" borderId="10" xfId="53" applyFont="1" applyFill="1" applyBorder="1" applyAlignment="1" applyProtection="1">
      <alignment horizontal="center" vertical="center" wrapText="1"/>
      <protection/>
    </xf>
    <xf numFmtId="0" fontId="14" fillId="41" borderId="10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>
      <alignment horizontal="center" vertical="center"/>
    </xf>
    <xf numFmtId="0" fontId="7" fillId="39" borderId="10" xfId="53" applyNumberFormat="1" applyFont="1" applyFill="1" applyBorder="1" applyAlignment="1" applyProtection="1">
      <alignment horizontal="justify" vertical="center" wrapText="1"/>
      <protection/>
    </xf>
    <xf numFmtId="164" fontId="4" fillId="38" borderId="12" xfId="53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0" fontId="4" fillId="39" borderId="1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164" fontId="4" fillId="38" borderId="10" xfId="53" applyFont="1" applyFill="1" applyBorder="1" applyAlignment="1" applyProtection="1">
      <alignment horizontal="center" vertical="center" wrapText="1"/>
      <protection/>
    </xf>
    <xf numFmtId="0" fontId="13" fillId="38" borderId="13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10" fillId="38" borderId="14" xfId="0" applyFont="1" applyFill="1" applyBorder="1" applyAlignment="1" applyProtection="1">
      <alignment horizontal="justify" vertical="top" wrapText="1"/>
      <protection/>
    </xf>
    <xf numFmtId="0" fontId="4" fillId="38" borderId="10" xfId="0" applyFont="1" applyFill="1" applyBorder="1" applyAlignment="1" applyProtection="1">
      <alignment horizontal="justify" vertical="top" wrapText="1"/>
      <protection/>
    </xf>
    <xf numFmtId="0" fontId="4" fillId="0" borderId="15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 applyProtection="1">
      <alignment horizontal="left" vertical="center" wrapText="1"/>
      <protection locked="0"/>
    </xf>
    <xf numFmtId="164" fontId="4" fillId="39" borderId="10" xfId="53" applyFont="1" applyFill="1" applyBorder="1" applyAlignment="1" applyProtection="1">
      <alignment horizontal="left" vertical="center" wrapText="1"/>
      <protection/>
    </xf>
    <xf numFmtId="164" fontId="0" fillId="0" borderId="16" xfId="53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justify" vertical="center" wrapText="1"/>
      <protection/>
    </xf>
    <xf numFmtId="164" fontId="4" fillId="0" borderId="10" xfId="53" applyFont="1" applyFill="1" applyBorder="1" applyAlignment="1" applyProtection="1">
      <alignment horizontal="center" vertical="center" wrapText="1"/>
      <protection locked="0"/>
    </xf>
    <xf numFmtId="164" fontId="4" fillId="38" borderId="10" xfId="53" applyFont="1" applyFill="1" applyBorder="1" applyAlignment="1" applyProtection="1">
      <alignment horizontal="justify" vertical="center" wrapText="1"/>
      <protection/>
    </xf>
    <xf numFmtId="49" fontId="7" fillId="39" borderId="10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z naslova1" xfId="40"/>
    <cellStyle name="Bez naslova2" xfId="41"/>
    <cellStyle name="Bez naslova3" xfId="42"/>
    <cellStyle name="Bez naslova4" xfId="43"/>
    <cellStyle name="Bez naslova5" xfId="44"/>
    <cellStyle name="Bez naslova6" xfId="45"/>
    <cellStyle name="Bez naslova7" xfId="46"/>
    <cellStyle name="Bez naslova8" xfId="47"/>
    <cellStyle name="Bez naslova9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mphasis 1" xfId="55"/>
    <cellStyle name="Emphasis 2" xfId="56"/>
    <cellStyle name="Emphasis 3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te" xfId="68"/>
    <cellStyle name="Output" xfId="69"/>
    <cellStyle name="Percent" xfId="70"/>
    <cellStyle name="Sheet Title" xfId="71"/>
    <cellStyle name="Title" xfId="72"/>
    <cellStyle name="Total" xfId="73"/>
    <cellStyle name="Untitled1" xfId="74"/>
    <cellStyle name="Untitled2" xfId="75"/>
    <cellStyle name="Untitled3" xfId="76"/>
    <cellStyle name="Untitled4" xfId="77"/>
    <cellStyle name="Untitled5" xfId="78"/>
    <cellStyle name="Warning Text" xfId="79"/>
  </cellStyles>
  <dxfs count="12"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28575</xdr:rowOff>
    </xdr:from>
    <xdr:to>
      <xdr:col>8</xdr:col>
      <xdr:colOff>1133475</xdr:colOff>
      <xdr:row>0</xdr:row>
      <xdr:rowOff>695325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28575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2343150</xdr:colOff>
      <xdr:row>0</xdr:row>
      <xdr:rowOff>685800</xdr:rowOff>
    </xdr:to>
    <xdr:pic>
      <xdr:nvPicPr>
        <xdr:cNvPr id="2" name="Grafik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rodne-novine.nn.hr/clanci/sluzbeni/12591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tabSelected="1" zoomScale="80" zoomScaleNormal="80" zoomScalePageLayoutView="0" workbookViewId="0" topLeftCell="A79">
      <selection activeCell="I91" sqref="I91"/>
    </sheetView>
  </sheetViews>
  <sheetFormatPr defaultColWidth="8.8515625" defaultRowHeight="12.75"/>
  <cols>
    <col min="1" max="1" width="38.57421875" style="1" customWidth="1"/>
    <col min="2" max="2" width="12.57421875" style="1" customWidth="1"/>
    <col min="3" max="3" width="13.421875" style="1" customWidth="1"/>
    <col min="4" max="4" width="13.140625" style="1" customWidth="1"/>
    <col min="5" max="5" width="16.28125" style="1" customWidth="1"/>
    <col min="6" max="6" width="17.421875" style="1" customWidth="1"/>
    <col min="7" max="7" width="20.57421875" style="1" customWidth="1"/>
    <col min="8" max="9" width="17.7109375" style="1" customWidth="1"/>
    <col min="10" max="10" width="15.00390625" style="1" customWidth="1"/>
    <col min="11" max="11" width="13.57421875" style="1" customWidth="1"/>
    <col min="12" max="12" width="10.140625" style="1" customWidth="1"/>
    <col min="13" max="50" width="8.8515625" style="1" customWidth="1"/>
    <col min="51" max="16384" width="8.8515625" style="2" customWidth="1"/>
  </cols>
  <sheetData>
    <row r="1" spans="1:9" ht="56.25" customHeight="1">
      <c r="A1" s="3"/>
      <c r="B1" s="4"/>
      <c r="C1" s="4"/>
      <c r="D1" s="4"/>
      <c r="E1" s="4"/>
      <c r="F1" s="4"/>
      <c r="H1" s="99"/>
      <c r="I1" s="99"/>
    </row>
    <row r="3" spans="1:9" ht="18.75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9" ht="13.5" customHeight="1">
      <c r="A4" s="5" t="s">
        <v>1</v>
      </c>
      <c r="B4" s="101"/>
      <c r="C4" s="101"/>
      <c r="D4" s="101"/>
      <c r="E4" s="101"/>
      <c r="F4" s="101"/>
      <c r="G4" s="101"/>
      <c r="H4" s="101"/>
      <c r="I4" s="101"/>
    </row>
    <row r="5" spans="1:9" ht="13.5" customHeight="1">
      <c r="A5" s="5" t="s">
        <v>2</v>
      </c>
      <c r="B5" s="101"/>
      <c r="C5" s="101"/>
      <c r="D5" s="101"/>
      <c r="E5" s="101"/>
      <c r="F5" s="101"/>
      <c r="G5" s="101"/>
      <c r="H5" s="101"/>
      <c r="I5" s="101"/>
    </row>
    <row r="6" spans="1:8" ht="15" customHeight="1">
      <c r="A6" s="6"/>
      <c r="B6" s="6"/>
      <c r="C6" s="6"/>
      <c r="D6" s="6"/>
      <c r="E6" s="6"/>
      <c r="F6" s="6"/>
      <c r="G6" s="6"/>
      <c r="H6" s="6"/>
    </row>
    <row r="7" spans="1:9" ht="25.5" customHeight="1">
      <c r="A7" s="102" t="s">
        <v>3</v>
      </c>
      <c r="B7" s="102"/>
      <c r="C7" s="102"/>
      <c r="D7" s="102"/>
      <c r="E7" s="102"/>
      <c r="F7" s="102"/>
      <c r="G7" s="102"/>
      <c r="H7" s="102"/>
      <c r="I7" s="102"/>
    </row>
    <row r="8" spans="1:9" ht="15" customHeight="1">
      <c r="A8" s="103" t="s">
        <v>4</v>
      </c>
      <c r="B8" s="103"/>
      <c r="C8" s="103"/>
      <c r="D8" s="103"/>
      <c r="E8" s="103"/>
      <c r="F8" s="103"/>
      <c r="G8" s="103"/>
      <c r="H8" s="103"/>
      <c r="I8" s="103"/>
    </row>
    <row r="9" spans="1:48" ht="29.25" customHeight="1">
      <c r="A9" s="98" t="s">
        <v>5</v>
      </c>
      <c r="B9" s="98"/>
      <c r="C9" s="98"/>
      <c r="D9" s="98"/>
      <c r="E9" s="98"/>
      <c r="F9" s="98"/>
      <c r="G9" s="98"/>
      <c r="H9" s="98"/>
      <c r="I9" s="9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68.25" customHeight="1">
      <c r="A10" s="97" t="s">
        <v>6</v>
      </c>
      <c r="B10" s="97"/>
      <c r="C10" s="97"/>
      <c r="D10" s="97"/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7" ht="13.5" customHeight="1">
      <c r="A11" s="92" t="s">
        <v>12</v>
      </c>
      <c r="B11" s="92"/>
      <c r="C11" s="92"/>
      <c r="D11" s="92"/>
      <c r="E11" s="9"/>
      <c r="F11" s="10"/>
      <c r="G11" s="10"/>
      <c r="H11" s="10"/>
      <c r="I11" s="11">
        <f>E11*(G11+H11)</f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3.5" customHeight="1">
      <c r="A12" s="92" t="s">
        <v>13</v>
      </c>
      <c r="B12" s="92"/>
      <c r="C12" s="92"/>
      <c r="D12" s="92"/>
      <c r="E12" s="9"/>
      <c r="F12" s="10"/>
      <c r="G12" s="10"/>
      <c r="H12" s="10"/>
      <c r="I12" s="11">
        <f>E12*(G12+H12)</f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3.5" customHeight="1">
      <c r="A13" s="92" t="s">
        <v>14</v>
      </c>
      <c r="B13" s="92"/>
      <c r="C13" s="92"/>
      <c r="D13" s="92"/>
      <c r="E13" s="9"/>
      <c r="F13" s="10"/>
      <c r="G13" s="10"/>
      <c r="H13" s="10"/>
      <c r="I13" s="11">
        <f>E13*(G13+H13)</f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3.5" customHeight="1">
      <c r="A14" s="92" t="s">
        <v>15</v>
      </c>
      <c r="B14" s="92"/>
      <c r="C14" s="92"/>
      <c r="D14" s="92"/>
      <c r="E14" s="9"/>
      <c r="F14" s="10"/>
      <c r="G14" s="10"/>
      <c r="H14" s="10"/>
      <c r="I14" s="11">
        <f>E14*(G14+H14)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3.5" customHeight="1">
      <c r="A15" s="92" t="s">
        <v>16</v>
      </c>
      <c r="B15" s="92"/>
      <c r="C15" s="92"/>
      <c r="D15" s="92"/>
      <c r="E15" s="9"/>
      <c r="F15" s="10"/>
      <c r="G15" s="10"/>
      <c r="H15" s="10"/>
      <c r="I15" s="11">
        <f>E15*(G15+H15)</f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3.5" customHeight="1">
      <c r="A16" s="93" t="s">
        <v>17</v>
      </c>
      <c r="B16" s="93"/>
      <c r="C16" s="93"/>
      <c r="D16" s="93"/>
      <c r="E16" s="12"/>
      <c r="F16" s="13"/>
      <c r="G16" s="14">
        <f>(E11*G11)+(G12*E12)+(E13*G13)+(E14*G14)+(E15*G15)</f>
        <v>0</v>
      </c>
      <c r="H16" s="14">
        <f>(E11*H11)+(H12*E12)+(E13*H13)+(E14*H14)+(E15*H15)</f>
        <v>0</v>
      </c>
      <c r="I16" s="14">
        <f>SUM(I11:I15)</f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3.5" customHeight="1">
      <c r="A17" s="96"/>
      <c r="B17" s="96"/>
      <c r="C17" s="96"/>
      <c r="D17" s="96"/>
      <c r="E17" s="96"/>
      <c r="F17" s="96"/>
      <c r="G17" s="96"/>
      <c r="H17" s="15"/>
      <c r="I1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42.75" customHeight="1">
      <c r="A18" s="97" t="s">
        <v>18</v>
      </c>
      <c r="B18" s="97"/>
      <c r="C18" s="97"/>
      <c r="D18" s="97"/>
      <c r="E18" s="8" t="s">
        <v>19</v>
      </c>
      <c r="F18" s="8" t="s">
        <v>20</v>
      </c>
      <c r="G18" s="8" t="s">
        <v>21</v>
      </c>
      <c r="H18" s="8" t="s">
        <v>22</v>
      </c>
      <c r="I18" s="8" t="s">
        <v>11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3.5" customHeight="1">
      <c r="A19" s="92" t="s">
        <v>23</v>
      </c>
      <c r="B19" s="92"/>
      <c r="C19" s="92"/>
      <c r="D19" s="92"/>
      <c r="E19" s="9"/>
      <c r="F19" s="10"/>
      <c r="G19" s="10"/>
      <c r="H19" s="10"/>
      <c r="I19" s="11">
        <f>F19*E19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3.5" customHeight="1">
      <c r="A20" s="92" t="s">
        <v>24</v>
      </c>
      <c r="B20" s="92"/>
      <c r="C20" s="92"/>
      <c r="D20" s="92"/>
      <c r="E20" s="9"/>
      <c r="F20" s="10"/>
      <c r="G20" s="10"/>
      <c r="H20" s="10"/>
      <c r="I20" s="11">
        <f>F20*E20</f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13.5" customHeight="1">
      <c r="A21" s="92" t="s">
        <v>25</v>
      </c>
      <c r="B21" s="92"/>
      <c r="C21" s="92"/>
      <c r="D21" s="92"/>
      <c r="E21" s="9"/>
      <c r="F21" s="10"/>
      <c r="G21" s="10"/>
      <c r="H21" s="10"/>
      <c r="I21" s="11">
        <f>F21*E21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3.5" customHeight="1">
      <c r="A22" s="92" t="s">
        <v>26</v>
      </c>
      <c r="B22" s="92"/>
      <c r="C22" s="92"/>
      <c r="D22" s="92"/>
      <c r="E22" s="9"/>
      <c r="F22" s="10"/>
      <c r="G22" s="10"/>
      <c r="H22" s="10"/>
      <c r="I22" s="11">
        <f>F22*E22</f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3.5" customHeight="1">
      <c r="A23" s="92" t="s">
        <v>27</v>
      </c>
      <c r="B23" s="92"/>
      <c r="C23" s="92"/>
      <c r="D23" s="92"/>
      <c r="E23" s="9"/>
      <c r="F23" s="10"/>
      <c r="G23" s="10"/>
      <c r="H23" s="10"/>
      <c r="I23" s="11">
        <f>F23*E23</f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8" ht="13.5" customHeight="1">
      <c r="A24" s="93" t="s">
        <v>28</v>
      </c>
      <c r="B24" s="93"/>
      <c r="C24" s="93"/>
      <c r="D24" s="93"/>
      <c r="E24" s="16"/>
      <c r="F24" s="17"/>
      <c r="G24" s="18">
        <f>SUM(G19:G23)</f>
        <v>0</v>
      </c>
      <c r="H24" s="18">
        <f>SUM(H19:H23)</f>
        <v>0</v>
      </c>
      <c r="I24" s="14">
        <f>SUM(I19:I23)</f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3.5" customHeight="1">
      <c r="A25" s="94"/>
      <c r="B25" s="94"/>
      <c r="C25" s="94"/>
      <c r="D25" s="94"/>
      <c r="E25" s="94"/>
      <c r="F25" s="94"/>
      <c r="G25" s="94"/>
      <c r="H25"/>
      <c r="I2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50" ht="68.25" customHeight="1">
      <c r="A26" s="95" t="s">
        <v>29</v>
      </c>
      <c r="B26" s="95"/>
      <c r="C26" s="95"/>
      <c r="D26" s="95"/>
      <c r="E26" s="8" t="s">
        <v>21</v>
      </c>
      <c r="F26" s="8" t="s">
        <v>22</v>
      </c>
      <c r="G26" s="8" t="s">
        <v>11</v>
      </c>
      <c r="H26"/>
      <c r="I2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2.75">
      <c r="A27" s="82" t="s">
        <v>30</v>
      </c>
      <c r="B27" s="82"/>
      <c r="C27" s="82"/>
      <c r="D27" s="82"/>
      <c r="E27" s="10"/>
      <c r="F27" s="10"/>
      <c r="G27" s="42">
        <f aca="true" t="shared" si="0" ref="G27:G36">SUM(E27:F27)</f>
        <v>0</v>
      </c>
      <c r="H27"/>
      <c r="I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2.75">
      <c r="A28" s="82" t="s">
        <v>31</v>
      </c>
      <c r="B28" s="82"/>
      <c r="C28" s="82"/>
      <c r="D28" s="82"/>
      <c r="E28" s="10"/>
      <c r="F28" s="10"/>
      <c r="G28" s="42">
        <f t="shared" si="0"/>
        <v>0</v>
      </c>
      <c r="H28"/>
      <c r="I28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2.75">
      <c r="A29" s="82" t="s">
        <v>32</v>
      </c>
      <c r="B29" s="82"/>
      <c r="C29" s="82"/>
      <c r="D29" s="82"/>
      <c r="E29" s="10"/>
      <c r="F29" s="10"/>
      <c r="G29" s="42">
        <f t="shared" si="0"/>
        <v>0</v>
      </c>
      <c r="H29"/>
      <c r="I2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2.75">
      <c r="A30" s="82" t="s">
        <v>33</v>
      </c>
      <c r="B30" s="82"/>
      <c r="C30" s="82"/>
      <c r="D30" s="82"/>
      <c r="E30" s="10"/>
      <c r="F30" s="10"/>
      <c r="G30" s="42">
        <f t="shared" si="0"/>
        <v>0</v>
      </c>
      <c r="H30"/>
      <c r="I3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2.75">
      <c r="A31" s="82" t="s">
        <v>34</v>
      </c>
      <c r="B31" s="82"/>
      <c r="C31" s="82"/>
      <c r="D31" s="82"/>
      <c r="E31" s="10"/>
      <c r="F31" s="10"/>
      <c r="G31" s="42">
        <f t="shared" si="0"/>
        <v>0</v>
      </c>
      <c r="H31"/>
      <c r="I3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2.75">
      <c r="A32" s="82" t="s">
        <v>35</v>
      </c>
      <c r="B32" s="82"/>
      <c r="C32" s="82"/>
      <c r="D32" s="82"/>
      <c r="E32" s="10"/>
      <c r="F32" s="10"/>
      <c r="G32" s="42">
        <f t="shared" si="0"/>
        <v>0</v>
      </c>
      <c r="H32"/>
      <c r="I3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2.75">
      <c r="A33" s="82" t="s">
        <v>36</v>
      </c>
      <c r="B33" s="82"/>
      <c r="C33" s="82"/>
      <c r="D33" s="82"/>
      <c r="E33" s="10"/>
      <c r="F33" s="10"/>
      <c r="G33" s="42">
        <f t="shared" si="0"/>
        <v>0</v>
      </c>
      <c r="H33"/>
      <c r="I3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2.75">
      <c r="A34" s="82" t="s">
        <v>37</v>
      </c>
      <c r="B34" s="82"/>
      <c r="C34" s="82"/>
      <c r="D34" s="82"/>
      <c r="E34" s="10"/>
      <c r="F34" s="10"/>
      <c r="G34" s="42">
        <f t="shared" si="0"/>
        <v>0</v>
      </c>
      <c r="H34"/>
      <c r="I3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2.75">
      <c r="A35" s="82" t="s">
        <v>38</v>
      </c>
      <c r="B35" s="82"/>
      <c r="C35" s="82"/>
      <c r="D35" s="82"/>
      <c r="E35" s="10"/>
      <c r="F35" s="10"/>
      <c r="G35" s="42">
        <f t="shared" si="0"/>
        <v>0</v>
      </c>
      <c r="H35"/>
      <c r="I35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2.75">
      <c r="A36" s="82" t="s">
        <v>39</v>
      </c>
      <c r="B36" s="82"/>
      <c r="C36" s="82"/>
      <c r="D36" s="82"/>
      <c r="E36" s="10"/>
      <c r="F36" s="10"/>
      <c r="G36" s="42">
        <f t="shared" si="0"/>
        <v>0</v>
      </c>
      <c r="H36"/>
      <c r="I3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 customHeight="1">
      <c r="A37" s="83" t="s">
        <v>40</v>
      </c>
      <c r="B37" s="83"/>
      <c r="C37" s="83"/>
      <c r="D37" s="83"/>
      <c r="E37" s="18">
        <f>SUM(E27:E36)</f>
        <v>0</v>
      </c>
      <c r="F37" s="18">
        <f>SUM(F27:F36)</f>
        <v>0</v>
      </c>
      <c r="G37" s="18">
        <f>SUM(G27:G36)</f>
        <v>0</v>
      </c>
      <c r="H37" s="19"/>
      <c r="I3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 customHeight="1">
      <c r="A38" s="91"/>
      <c r="B38" s="91"/>
      <c r="C38" s="91"/>
      <c r="D38" s="91"/>
      <c r="E38" s="91"/>
      <c r="F38" s="91"/>
      <c r="G38" s="91"/>
      <c r="H38" s="19"/>
      <c r="I38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1" ht="77.25" customHeight="1">
      <c r="A39" s="90" t="s">
        <v>41</v>
      </c>
      <c r="B39" s="90"/>
      <c r="C39" s="90"/>
      <c r="D39" s="90"/>
      <c r="E39" s="8" t="s">
        <v>42</v>
      </c>
      <c r="F39" s="8" t="s">
        <v>43</v>
      </c>
      <c r="G39" s="8" t="s">
        <v>21</v>
      </c>
      <c r="H39" s="8" t="s">
        <v>22</v>
      </c>
      <c r="I39" s="8" t="s">
        <v>11</v>
      </c>
      <c r="J39"/>
      <c r="K39"/>
      <c r="L39"/>
      <c r="M39"/>
      <c r="N39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2.75">
      <c r="A40" s="82" t="s">
        <v>44</v>
      </c>
      <c r="B40" s="82"/>
      <c r="C40" s="82"/>
      <c r="D40" s="82"/>
      <c r="E40" s="43"/>
      <c r="F40" s="44"/>
      <c r="G40" s="10"/>
      <c r="H40" s="10"/>
      <c r="I40" s="45">
        <f aca="true" t="shared" si="1" ref="I40:I47">F40*E40</f>
        <v>0</v>
      </c>
      <c r="J40"/>
      <c r="K40"/>
      <c r="L40"/>
      <c r="M40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2.75">
      <c r="A41" s="82" t="s">
        <v>45</v>
      </c>
      <c r="B41" s="82"/>
      <c r="C41" s="82"/>
      <c r="D41" s="82"/>
      <c r="E41" s="43"/>
      <c r="F41" s="44"/>
      <c r="G41" s="10"/>
      <c r="H41" s="10"/>
      <c r="I41" s="45">
        <f t="shared" si="1"/>
        <v>0</v>
      </c>
      <c r="J41"/>
      <c r="K41"/>
      <c r="L41"/>
      <c r="M4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2.75">
      <c r="A42" s="82" t="s">
        <v>46</v>
      </c>
      <c r="B42" s="82"/>
      <c r="C42" s="82"/>
      <c r="D42" s="82"/>
      <c r="E42" s="43"/>
      <c r="F42" s="44"/>
      <c r="G42" s="10"/>
      <c r="H42" s="10"/>
      <c r="I42" s="45">
        <f t="shared" si="1"/>
        <v>0</v>
      </c>
      <c r="J42"/>
      <c r="K42"/>
      <c r="L42"/>
      <c r="M4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ht="12.75">
      <c r="A43" s="82" t="s">
        <v>47</v>
      </c>
      <c r="B43" s="82"/>
      <c r="C43" s="82"/>
      <c r="D43" s="82"/>
      <c r="E43" s="43"/>
      <c r="F43" s="44"/>
      <c r="G43" s="10"/>
      <c r="H43" s="10"/>
      <c r="I43" s="45">
        <f t="shared" si="1"/>
        <v>0</v>
      </c>
      <c r="J43"/>
      <c r="K43"/>
      <c r="L43"/>
      <c r="M4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12.75">
      <c r="A44" s="82" t="s">
        <v>48</v>
      </c>
      <c r="B44" s="82"/>
      <c r="C44" s="82"/>
      <c r="D44" s="82"/>
      <c r="E44" s="43"/>
      <c r="F44" s="44"/>
      <c r="G44" s="10"/>
      <c r="H44" s="10"/>
      <c r="I44" s="45">
        <f t="shared" si="1"/>
        <v>0</v>
      </c>
      <c r="J44"/>
      <c r="K44"/>
      <c r="L44"/>
      <c r="M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ht="12.75">
      <c r="A45" s="87" t="s">
        <v>49</v>
      </c>
      <c r="B45" s="87"/>
      <c r="C45" s="87"/>
      <c r="D45" s="87"/>
      <c r="E45" s="43"/>
      <c r="F45" s="44"/>
      <c r="G45" s="10"/>
      <c r="H45" s="10"/>
      <c r="I45" s="45">
        <f t="shared" si="1"/>
        <v>0</v>
      </c>
      <c r="J45"/>
      <c r="K45"/>
      <c r="L45"/>
      <c r="M4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ht="12.75">
      <c r="A46" s="82" t="s">
        <v>50</v>
      </c>
      <c r="B46" s="82"/>
      <c r="C46" s="82"/>
      <c r="D46" s="82"/>
      <c r="E46" s="43"/>
      <c r="F46" s="44"/>
      <c r="G46" s="10"/>
      <c r="H46" s="10"/>
      <c r="I46" s="45">
        <f t="shared" si="1"/>
        <v>0</v>
      </c>
      <c r="J46"/>
      <c r="K46"/>
      <c r="L46"/>
      <c r="M4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ht="12.75">
      <c r="A47" s="82" t="s">
        <v>51</v>
      </c>
      <c r="B47" s="82"/>
      <c r="C47" s="82"/>
      <c r="D47" s="82"/>
      <c r="E47" s="43"/>
      <c r="F47" s="44"/>
      <c r="G47" s="10"/>
      <c r="H47" s="10"/>
      <c r="I47" s="45">
        <f t="shared" si="1"/>
        <v>0</v>
      </c>
      <c r="J47"/>
      <c r="K47"/>
      <c r="L47"/>
      <c r="M4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ht="12.75">
      <c r="A48" s="83" t="s">
        <v>52</v>
      </c>
      <c r="B48" s="83"/>
      <c r="C48" s="83"/>
      <c r="D48" s="83"/>
      <c r="E48" s="46"/>
      <c r="F48" s="46"/>
      <c r="G48" s="47">
        <f>SUM(G40:G47)</f>
        <v>0</v>
      </c>
      <c r="H48" s="48">
        <f>SUM(H40:H47)</f>
        <v>0</v>
      </c>
      <c r="I48" s="48">
        <f>SUM(I40:I47)</f>
        <v>0</v>
      </c>
      <c r="J48"/>
      <c r="K48"/>
      <c r="L48"/>
      <c r="M4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0" ht="12.75">
      <c r="A49" s="88"/>
      <c r="B49" s="88"/>
      <c r="C49" s="88"/>
      <c r="D49" s="88"/>
      <c r="E49" s="88"/>
      <c r="F49" s="88"/>
      <c r="G49" s="88"/>
      <c r="H49" s="88"/>
      <c r="I49" s="88"/>
      <c r="J49"/>
      <c r="K49"/>
      <c r="L49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58.5" customHeight="1">
      <c r="A50" s="89" t="s">
        <v>90</v>
      </c>
      <c r="B50" s="89"/>
      <c r="C50" s="89"/>
      <c r="D50" s="89"/>
      <c r="E50" s="85" t="s">
        <v>42</v>
      </c>
      <c r="F50" s="85" t="s">
        <v>43</v>
      </c>
      <c r="G50" s="85" t="s">
        <v>21</v>
      </c>
      <c r="H50" s="85" t="s">
        <v>22</v>
      </c>
      <c r="I50" s="85" t="s">
        <v>11</v>
      </c>
      <c r="J50" s="20"/>
      <c r="K50" s="20"/>
      <c r="L50" s="20"/>
      <c r="M50" s="20"/>
      <c r="N50" s="20"/>
      <c r="O50" s="2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2"/>
    </row>
    <row r="51" spans="1:50" ht="15.75" customHeight="1">
      <c r="A51" s="86" t="s">
        <v>53</v>
      </c>
      <c r="B51" s="86"/>
      <c r="C51" s="86"/>
      <c r="D51" s="86"/>
      <c r="E51" s="85"/>
      <c r="F51" s="85"/>
      <c r="G51" s="85"/>
      <c r="H51" s="85"/>
      <c r="I51" s="85"/>
      <c r="J51" s="20"/>
      <c r="K51" s="20"/>
      <c r="L51" s="20"/>
      <c r="M51" s="20"/>
      <c r="N51" s="20"/>
      <c r="O51" s="2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2"/>
    </row>
    <row r="52" spans="1:50" ht="12.75">
      <c r="A52" s="82" t="s">
        <v>54</v>
      </c>
      <c r="B52" s="82"/>
      <c r="C52" s="82"/>
      <c r="D52" s="82"/>
      <c r="E52" s="49"/>
      <c r="F52" s="10"/>
      <c r="G52" s="50"/>
      <c r="H52" s="50"/>
      <c r="I52" s="11">
        <f aca="true" t="shared" si="2" ref="I52:I59">E52*F52</f>
        <v>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2"/>
    </row>
    <row r="53" spans="1:50" ht="12.75">
      <c r="A53" s="82" t="s">
        <v>55</v>
      </c>
      <c r="B53" s="82"/>
      <c r="C53" s="82"/>
      <c r="D53" s="82"/>
      <c r="E53" s="49"/>
      <c r="F53" s="10"/>
      <c r="G53" s="50"/>
      <c r="H53" s="50"/>
      <c r="I53" s="11">
        <f t="shared" si="2"/>
        <v>0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2"/>
    </row>
    <row r="54" spans="1:50" ht="12.75">
      <c r="A54" s="82" t="s">
        <v>56</v>
      </c>
      <c r="B54" s="82"/>
      <c r="C54" s="82"/>
      <c r="D54" s="82"/>
      <c r="E54" s="43"/>
      <c r="F54" s="10"/>
      <c r="G54" s="50"/>
      <c r="H54" s="51"/>
      <c r="I54" s="11">
        <f t="shared" si="2"/>
        <v>0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2"/>
    </row>
    <row r="55" spans="1:50" ht="12.75">
      <c r="A55" s="82" t="s">
        <v>57</v>
      </c>
      <c r="B55" s="82"/>
      <c r="C55" s="82"/>
      <c r="D55" s="82"/>
      <c r="E55" s="43"/>
      <c r="F55" s="10"/>
      <c r="G55" s="50"/>
      <c r="H55" s="51"/>
      <c r="I55" s="11">
        <f t="shared" si="2"/>
        <v>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2"/>
    </row>
    <row r="56" spans="1:50" ht="12.75">
      <c r="A56" s="82" t="s">
        <v>58</v>
      </c>
      <c r="B56" s="82"/>
      <c r="C56" s="82"/>
      <c r="D56" s="82"/>
      <c r="E56" s="43"/>
      <c r="F56" s="10"/>
      <c r="G56" s="50"/>
      <c r="H56" s="51"/>
      <c r="I56" s="11">
        <f t="shared" si="2"/>
        <v>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2"/>
    </row>
    <row r="57" spans="1:50" ht="12.75">
      <c r="A57" s="82" t="s">
        <v>59</v>
      </c>
      <c r="B57" s="82"/>
      <c r="C57" s="82"/>
      <c r="D57" s="82"/>
      <c r="E57" s="43"/>
      <c r="F57" s="10"/>
      <c r="G57" s="50"/>
      <c r="H57" s="50"/>
      <c r="I57" s="11">
        <f t="shared" si="2"/>
        <v>0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2"/>
    </row>
    <row r="58" spans="1:50" ht="12.75">
      <c r="A58" s="82" t="s">
        <v>60</v>
      </c>
      <c r="B58" s="82"/>
      <c r="C58" s="82"/>
      <c r="D58" s="82"/>
      <c r="E58" s="49"/>
      <c r="F58" s="10"/>
      <c r="G58" s="50"/>
      <c r="H58" s="50"/>
      <c r="I58" s="11">
        <f t="shared" si="2"/>
        <v>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2"/>
    </row>
    <row r="59" spans="1:50" ht="12.75">
      <c r="A59" s="82" t="s">
        <v>61</v>
      </c>
      <c r="B59" s="82"/>
      <c r="C59" s="82"/>
      <c r="D59" s="82"/>
      <c r="E59" s="43"/>
      <c r="F59" s="10"/>
      <c r="G59" s="50"/>
      <c r="H59" s="50"/>
      <c r="I59" s="11">
        <f t="shared" si="2"/>
        <v>0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2"/>
    </row>
    <row r="60" spans="1:50" ht="17.25" customHeight="1">
      <c r="A60" s="83" t="s">
        <v>62</v>
      </c>
      <c r="B60" s="83"/>
      <c r="C60" s="83"/>
      <c r="D60" s="83"/>
      <c r="E60" s="47"/>
      <c r="F60" s="18"/>
      <c r="G60" s="52">
        <f>SUM(G52:G59)</f>
        <v>0</v>
      </c>
      <c r="H60" s="52">
        <f>SUM(H52:H59)</f>
        <v>0</v>
      </c>
      <c r="I60" s="14">
        <f>SUM(I52:I59)</f>
        <v>0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2"/>
    </row>
    <row r="61" spans="1:50" ht="15.75" customHeight="1">
      <c r="A61" s="84"/>
      <c r="B61" s="84"/>
      <c r="C61" s="84"/>
      <c r="D61" s="84"/>
      <c r="E61" s="84"/>
      <c r="F61" s="84"/>
      <c r="G61" s="84"/>
      <c r="H61" s="84"/>
      <c r="I61" s="84"/>
      <c r="J6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52.5" customHeight="1">
      <c r="A62" s="78" t="s">
        <v>63</v>
      </c>
      <c r="B62" s="78"/>
      <c r="C62" s="78"/>
      <c r="D62" s="78"/>
      <c r="E62" s="65">
        <f>SUM(I60,I48,G37,I24,I16)</f>
        <v>0</v>
      </c>
      <c r="F62" s="65"/>
      <c r="G62" s="65"/>
      <c r="H62"/>
      <c r="I6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2.75">
      <c r="A63" s="79"/>
      <c r="B63" s="79"/>
      <c r="C63" s="79"/>
      <c r="D63" s="79"/>
      <c r="E63" s="79"/>
      <c r="F63" s="79"/>
      <c r="G63" s="79"/>
      <c r="H63" s="79"/>
      <c r="I63" s="79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79.5" customHeight="1">
      <c r="A64" s="80" t="s">
        <v>64</v>
      </c>
      <c r="B64" s="80"/>
      <c r="C64" s="80"/>
      <c r="D64" s="80"/>
      <c r="E64" s="80"/>
      <c r="F64" s="80"/>
      <c r="G64" s="8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W64" s="2"/>
      <c r="AX64" s="2"/>
    </row>
    <row r="65" spans="1:50" ht="31.5" customHeight="1">
      <c r="A65" s="81" t="s">
        <v>65</v>
      </c>
      <c r="B65" s="81"/>
      <c r="C65" s="81"/>
      <c r="D65" s="81"/>
      <c r="E65" s="81"/>
      <c r="F65" s="81"/>
      <c r="G65" s="8" t="s">
        <v>21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W65" s="2"/>
      <c r="AX65" s="2"/>
    </row>
    <row r="66" spans="1:50" ht="13.5" customHeight="1">
      <c r="A66" s="74" t="s">
        <v>66</v>
      </c>
      <c r="B66" s="74"/>
      <c r="C66" s="74"/>
      <c r="D66" s="74"/>
      <c r="E66" s="74"/>
      <c r="F66" s="74"/>
      <c r="G66" s="2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W66" s="2"/>
      <c r="AX66" s="2"/>
    </row>
    <row r="67" spans="1:50" ht="13.5" customHeight="1">
      <c r="A67" s="74" t="s">
        <v>67</v>
      </c>
      <c r="B67" s="74"/>
      <c r="C67" s="74"/>
      <c r="D67" s="74"/>
      <c r="E67" s="74"/>
      <c r="F67" s="74"/>
      <c r="G67" s="21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W67" s="2"/>
      <c r="AX67" s="2"/>
    </row>
    <row r="68" spans="1:50" ht="13.5" customHeight="1">
      <c r="A68" s="74" t="s">
        <v>68</v>
      </c>
      <c r="B68" s="74"/>
      <c r="C68" s="74"/>
      <c r="D68" s="74"/>
      <c r="E68" s="74"/>
      <c r="F68" s="74"/>
      <c r="G68" s="21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W68" s="2"/>
      <c r="AX68" s="2"/>
    </row>
    <row r="69" spans="1:50" ht="13.5" customHeight="1">
      <c r="A69" s="74" t="s">
        <v>69</v>
      </c>
      <c r="B69" s="74"/>
      <c r="C69" s="74"/>
      <c r="D69" s="74"/>
      <c r="E69" s="74"/>
      <c r="F69" s="74"/>
      <c r="G69" s="21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W69" s="2"/>
      <c r="AX69" s="2"/>
    </row>
    <row r="70" spans="1:50" ht="13.5" customHeight="1">
      <c r="A70" s="74" t="s">
        <v>70</v>
      </c>
      <c r="B70" s="74"/>
      <c r="C70" s="74"/>
      <c r="D70" s="74"/>
      <c r="E70" s="74"/>
      <c r="F70" s="74"/>
      <c r="G70" s="21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W70" s="2"/>
      <c r="AX70" s="2"/>
    </row>
    <row r="71" spans="1:50" ht="13.5" customHeight="1">
      <c r="A71" s="74" t="s">
        <v>71</v>
      </c>
      <c r="B71" s="74"/>
      <c r="C71" s="74"/>
      <c r="D71" s="74"/>
      <c r="E71" s="74"/>
      <c r="F71" s="74"/>
      <c r="G71" s="21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W71" s="2"/>
      <c r="AX71" s="2"/>
    </row>
    <row r="72" spans="1:50" ht="13.5" customHeight="1">
      <c r="A72" s="74" t="s">
        <v>72</v>
      </c>
      <c r="B72" s="74"/>
      <c r="C72" s="74"/>
      <c r="D72" s="74"/>
      <c r="E72" s="74"/>
      <c r="F72" s="74"/>
      <c r="G72" s="2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W72" s="2"/>
      <c r="AX72" s="2"/>
    </row>
    <row r="73" spans="1:50" ht="13.5" customHeight="1">
      <c r="A73" s="74" t="s">
        <v>73</v>
      </c>
      <c r="B73" s="74"/>
      <c r="C73" s="74"/>
      <c r="D73" s="74"/>
      <c r="E73" s="74"/>
      <c r="F73" s="74"/>
      <c r="G73" s="21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W73" s="2"/>
      <c r="AX73" s="2"/>
    </row>
    <row r="74" spans="1:50" ht="42" customHeight="1">
      <c r="A74" s="75" t="s">
        <v>74</v>
      </c>
      <c r="B74" s="75"/>
      <c r="C74" s="75"/>
      <c r="D74" s="75"/>
      <c r="E74" s="66">
        <f>SUM(G66:G73)</f>
        <v>0</v>
      </c>
      <c r="F74" s="66"/>
      <c r="G74" s="66"/>
      <c r="H74" s="22" t="e">
        <f>E74/E62</f>
        <v>#DIV/0!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W74" s="2"/>
      <c r="AX74" s="2"/>
    </row>
    <row r="75" spans="1:48" ht="13.5" customHeight="1">
      <c r="A75" s="76"/>
      <c r="B75" s="76"/>
      <c r="C75" s="76"/>
      <c r="D75" s="76"/>
      <c r="E75" s="76"/>
      <c r="F75" s="76"/>
      <c r="G75" s="76"/>
      <c r="H75" s="23"/>
      <c r="I75" s="23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50" ht="37.5" customHeight="1">
      <c r="A76" s="77" t="s">
        <v>75</v>
      </c>
      <c r="B76" s="77"/>
      <c r="C76" s="77"/>
      <c r="D76" s="77"/>
      <c r="E76" s="66">
        <f>SUM(E62+E74)</f>
        <v>0</v>
      </c>
      <c r="F76" s="66"/>
      <c r="G76" s="66"/>
      <c r="H76" s="7"/>
      <c r="I7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s="24" customFormat="1" ht="13.5" customHeight="1">
      <c r="A77" s="69"/>
      <c r="B77" s="69"/>
      <c r="C77" s="69"/>
      <c r="D77" s="69"/>
      <c r="E77" s="69"/>
      <c r="F77" s="69"/>
      <c r="G77" s="69"/>
      <c r="H77" s="7"/>
      <c r="I77" s="15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30" customHeight="1">
      <c r="A78" s="70" t="s">
        <v>76</v>
      </c>
      <c r="B78" s="70"/>
      <c r="C78" s="70"/>
      <c r="D78" s="70"/>
      <c r="E78" s="70"/>
      <c r="F78" s="70"/>
      <c r="G78" s="70"/>
      <c r="H78" s="25"/>
      <c r="I78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36.75" customHeight="1">
      <c r="A79" s="71" t="s">
        <v>77</v>
      </c>
      <c r="B79" s="71"/>
      <c r="C79" s="71"/>
      <c r="D79" s="71"/>
      <c r="E79" s="72">
        <f>SUM(H60,H48,F37,H24,H16)</f>
        <v>0</v>
      </c>
      <c r="F79" s="72"/>
      <c r="G79" s="72"/>
      <c r="H79" s="26" t="e">
        <f>E79/E89</f>
        <v>#DIV/0!</v>
      </c>
      <c r="I79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57" customHeight="1">
      <c r="A80" s="73" t="s">
        <v>78</v>
      </c>
      <c r="B80" s="73"/>
      <c r="C80" s="73"/>
      <c r="D80" s="73"/>
      <c r="E80" s="8" t="s">
        <v>79</v>
      </c>
      <c r="F80" s="8" t="s">
        <v>80</v>
      </c>
      <c r="G80" s="27" t="s">
        <v>81</v>
      </c>
      <c r="H80" s="2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W80" s="2"/>
      <c r="AX80" s="2"/>
    </row>
    <row r="81" spans="1:50" ht="12.75">
      <c r="A81" s="68"/>
      <c r="B81" s="68"/>
      <c r="C81" s="68"/>
      <c r="D81" s="68"/>
      <c r="E81" s="53"/>
      <c r="F81" s="54"/>
      <c r="G81" s="55">
        <f aca="true" t="shared" si="3" ref="G81:G87">F81*E81</f>
        <v>0</v>
      </c>
      <c r="H81" s="2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W81" s="2"/>
      <c r="AX81" s="2"/>
    </row>
    <row r="82" spans="1:50" ht="12.75">
      <c r="A82" s="68"/>
      <c r="B82" s="68"/>
      <c r="C82" s="68"/>
      <c r="D82" s="68"/>
      <c r="E82" s="53"/>
      <c r="F82" s="54"/>
      <c r="G82" s="55">
        <f t="shared" si="3"/>
        <v>0</v>
      </c>
      <c r="H82" s="2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W82" s="2"/>
      <c r="AX82" s="2"/>
    </row>
    <row r="83" spans="1:50" ht="12.75">
      <c r="A83" s="68"/>
      <c r="B83" s="68"/>
      <c r="C83" s="68"/>
      <c r="D83" s="68"/>
      <c r="E83" s="53"/>
      <c r="F83" s="54"/>
      <c r="G83" s="55">
        <f t="shared" si="3"/>
        <v>0</v>
      </c>
      <c r="H83" s="2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W83" s="2"/>
      <c r="AX83" s="2"/>
    </row>
    <row r="84" spans="1:50" ht="12.75">
      <c r="A84" s="68"/>
      <c r="B84" s="68"/>
      <c r="C84" s="68"/>
      <c r="D84" s="68"/>
      <c r="E84" s="53"/>
      <c r="F84" s="54"/>
      <c r="G84" s="55">
        <f t="shared" si="3"/>
        <v>0</v>
      </c>
      <c r="H84" s="2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W84" s="2"/>
      <c r="AX84" s="2"/>
    </row>
    <row r="85" spans="1:50" ht="12.75">
      <c r="A85" s="68"/>
      <c r="B85" s="68"/>
      <c r="C85" s="68"/>
      <c r="D85" s="68"/>
      <c r="E85" s="53"/>
      <c r="F85" s="54"/>
      <c r="G85" s="55">
        <f t="shared" si="3"/>
        <v>0</v>
      </c>
      <c r="H85" s="2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W85" s="2"/>
      <c r="AX85" s="2"/>
    </row>
    <row r="86" spans="1:50" ht="12.75">
      <c r="A86" s="68"/>
      <c r="B86" s="68"/>
      <c r="C86" s="68"/>
      <c r="D86" s="68"/>
      <c r="E86" s="53"/>
      <c r="F86" s="54"/>
      <c r="G86" s="55">
        <f t="shared" si="3"/>
        <v>0</v>
      </c>
      <c r="H86" s="2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W86" s="2"/>
      <c r="AX86" s="2"/>
    </row>
    <row r="87" spans="1:50" ht="12.75">
      <c r="A87" s="68"/>
      <c r="B87" s="68"/>
      <c r="C87" s="68"/>
      <c r="D87" s="68"/>
      <c r="E87" s="53"/>
      <c r="F87" s="54"/>
      <c r="G87" s="55">
        <f t="shared" si="3"/>
        <v>0</v>
      </c>
      <c r="H87" s="2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W87" s="2"/>
      <c r="AX87" s="2"/>
    </row>
    <row r="88" spans="1:50" ht="12.75">
      <c r="A88" s="63" t="s">
        <v>82</v>
      </c>
      <c r="B88" s="63"/>
      <c r="C88" s="63"/>
      <c r="D88" s="63"/>
      <c r="E88" s="56">
        <f>E81+E82+E83+E84+E85+E86+E87</f>
        <v>0</v>
      </c>
      <c r="F88" s="57"/>
      <c r="G88" s="57">
        <f>SUM(G81:G87)</f>
        <v>0</v>
      </c>
      <c r="H88" s="29" t="e">
        <f>G88/E89</f>
        <v>#DIV/0!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W88" s="2"/>
      <c r="AX88" s="2"/>
    </row>
    <row r="89" spans="1:50" ht="29.25" customHeight="1">
      <c r="A89" s="64" t="s">
        <v>83</v>
      </c>
      <c r="B89" s="64"/>
      <c r="C89" s="64"/>
      <c r="D89" s="64"/>
      <c r="E89" s="65">
        <f>G88+E79</f>
        <v>0</v>
      </c>
      <c r="F89" s="65"/>
      <c r="G89" s="65"/>
      <c r="H89" s="29" t="e">
        <f>E89/(E76+G88)</f>
        <v>#DIV/0!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W89" s="2"/>
      <c r="AX89" s="2"/>
    </row>
    <row r="90" spans="1:256" ht="12.75">
      <c r="A90" s="30"/>
      <c r="B90" s="25"/>
      <c r="C90" s="25"/>
      <c r="D90" s="25"/>
      <c r="E90" s="31"/>
      <c r="F90" s="25"/>
      <c r="G90" s="25"/>
      <c r="H90" s="32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50" ht="30" customHeight="1">
      <c r="A91" s="64" t="s">
        <v>84</v>
      </c>
      <c r="B91" s="64"/>
      <c r="C91" s="64"/>
      <c r="D91" s="64"/>
      <c r="E91" s="66">
        <f>G16+G24+E37+G48+G60+E74</f>
        <v>0</v>
      </c>
      <c r="F91" s="66"/>
      <c r="G91" s="66"/>
      <c r="H91" s="104" t="e">
        <f>E91/(E76+G88)</f>
        <v>#DIV/0!</v>
      </c>
      <c r="I91"/>
      <c r="J91" s="7"/>
      <c r="K91" s="33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ht="13.5" customHeight="1">
      <c r="I92" s="25"/>
    </row>
    <row r="93" ht="13.5" customHeight="1">
      <c r="I93" s="25"/>
    </row>
    <row r="94" spans="1:9" ht="51" customHeight="1">
      <c r="A94" s="34"/>
      <c r="B94" s="34"/>
      <c r="C94" s="34"/>
      <c r="D94" s="34"/>
      <c r="E94" s="34"/>
      <c r="F94" s="67"/>
      <c r="G94" s="67"/>
      <c r="H94"/>
      <c r="I94"/>
    </row>
    <row r="95" spans="1:9" ht="24" customHeight="1">
      <c r="A95" s="35" t="s">
        <v>85</v>
      </c>
      <c r="B95" s="36"/>
      <c r="C95" s="36"/>
      <c r="D95" s="36"/>
      <c r="E95" s="36"/>
      <c r="F95" s="58" t="s">
        <v>86</v>
      </c>
      <c r="G95" s="58"/>
      <c r="H95"/>
      <c r="I95"/>
    </row>
    <row r="96" spans="1:9" ht="13.5" customHeight="1">
      <c r="A96" s="37"/>
      <c r="B96" s="37"/>
      <c r="C96" s="59" t="s">
        <v>87</v>
      </c>
      <c r="D96" s="59"/>
      <c r="E96" s="37"/>
      <c r="F96" s="38"/>
      <c r="H96"/>
      <c r="I96"/>
    </row>
    <row r="97" spans="1:9" ht="15" customHeight="1">
      <c r="A97" s="39"/>
      <c r="B97" s="39"/>
      <c r="C97" s="59"/>
      <c r="D97" s="59"/>
      <c r="E97" s="39"/>
      <c r="F97" s="60"/>
      <c r="G97" s="60"/>
      <c r="H97"/>
      <c r="I97"/>
    </row>
    <row r="98" spans="3:9" ht="12.75">
      <c r="C98" s="59"/>
      <c r="D98" s="59"/>
      <c r="H98"/>
      <c r="I98"/>
    </row>
    <row r="99" spans="8:9" ht="12.75">
      <c r="H99"/>
      <c r="I99"/>
    </row>
    <row r="100" spans="1:9" ht="13.5" customHeight="1">
      <c r="A100" s="40" t="s">
        <v>88</v>
      </c>
      <c r="B100" s="37"/>
      <c r="C100" s="37"/>
      <c r="D100" s="37"/>
      <c r="E100" s="37"/>
      <c r="F100" s="61" t="s">
        <v>88</v>
      </c>
      <c r="G100" s="61"/>
      <c r="H100"/>
      <c r="I100"/>
    </row>
    <row r="101" spans="1:7" ht="12.75" customHeight="1">
      <c r="A101"/>
      <c r="B101" s="41"/>
      <c r="C101" s="41"/>
      <c r="D101" s="41"/>
      <c r="E101" s="41"/>
      <c r="F101" s="41"/>
      <c r="G101" s="41"/>
    </row>
    <row r="104" spans="1:7" ht="15" customHeight="1">
      <c r="A104" s="62" t="s">
        <v>89</v>
      </c>
      <c r="B104" s="62"/>
      <c r="C104" s="62"/>
      <c r="D104" s="62"/>
      <c r="E104" s="62"/>
      <c r="F104" s="62"/>
      <c r="G104" s="62"/>
    </row>
  </sheetData>
  <sheetProtection password="A39C" sheet="1" formatCells="0" formatColumns="0" formatRows="0"/>
  <mergeCells count="105">
    <mergeCell ref="H1:I1"/>
    <mergeCell ref="A3:I3"/>
    <mergeCell ref="B4:I4"/>
    <mergeCell ref="B5:I5"/>
    <mergeCell ref="A7:I7"/>
    <mergeCell ref="A8:I8"/>
    <mergeCell ref="A9:I9"/>
    <mergeCell ref="A10:D10"/>
    <mergeCell ref="A11:D11"/>
    <mergeCell ref="A12:D12"/>
    <mergeCell ref="A13:D13"/>
    <mergeCell ref="A14:D14"/>
    <mergeCell ref="A15:D15"/>
    <mergeCell ref="A16:D16"/>
    <mergeCell ref="A17:G17"/>
    <mergeCell ref="A18:D18"/>
    <mergeCell ref="A19:D19"/>
    <mergeCell ref="A20:D20"/>
    <mergeCell ref="A21:D21"/>
    <mergeCell ref="A22:D22"/>
    <mergeCell ref="A23:D23"/>
    <mergeCell ref="A24:D24"/>
    <mergeCell ref="A25:G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G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I49"/>
    <mergeCell ref="A50:D50"/>
    <mergeCell ref="E50:E51"/>
    <mergeCell ref="F50:F51"/>
    <mergeCell ref="G50:G51"/>
    <mergeCell ref="H50:H51"/>
    <mergeCell ref="I50:I51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I61"/>
    <mergeCell ref="A62:D62"/>
    <mergeCell ref="E62:G62"/>
    <mergeCell ref="A63:I63"/>
    <mergeCell ref="A64:G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D74"/>
    <mergeCell ref="E74:G74"/>
    <mergeCell ref="A75:G75"/>
    <mergeCell ref="A76:D76"/>
    <mergeCell ref="E76:G76"/>
    <mergeCell ref="A77:G77"/>
    <mergeCell ref="A78:G78"/>
    <mergeCell ref="A79:D79"/>
    <mergeCell ref="E79:G79"/>
    <mergeCell ref="A80:D80"/>
    <mergeCell ref="A81:D81"/>
    <mergeCell ref="F94:G94"/>
    <mergeCell ref="A82:D82"/>
    <mergeCell ref="A83:D83"/>
    <mergeCell ref="A84:D84"/>
    <mergeCell ref="A85:D85"/>
    <mergeCell ref="A86:D86"/>
    <mergeCell ref="A87:D87"/>
    <mergeCell ref="F95:G95"/>
    <mergeCell ref="C96:D98"/>
    <mergeCell ref="F97:G97"/>
    <mergeCell ref="F100:G100"/>
    <mergeCell ref="A104:G104"/>
    <mergeCell ref="A88:D88"/>
    <mergeCell ref="A89:D89"/>
    <mergeCell ref="E89:G89"/>
    <mergeCell ref="A91:D91"/>
    <mergeCell ref="E91:G91"/>
  </mergeCells>
  <conditionalFormatting sqref="E91">
    <cfRule type="cellIs" priority="1" dxfId="0" operator="greaterThan" stopIfTrue="1">
      <formula>30000</formula>
    </cfRule>
  </conditionalFormatting>
  <conditionalFormatting sqref="H74">
    <cfRule type="cellIs" priority="2" dxfId="0" operator="greaterThan" stopIfTrue="1">
      <formula>0.07</formula>
    </cfRule>
    <cfRule type="cellIs" priority="3" dxfId="1" operator="lessThanOrEqual" stopIfTrue="1">
      <formula>0.07</formula>
    </cfRule>
  </conditionalFormatting>
  <conditionalFormatting sqref="H89">
    <cfRule type="cellIs" priority="4" dxfId="0" operator="lessThan" stopIfTrue="1">
      <formula>0.1</formula>
    </cfRule>
    <cfRule type="cellIs" priority="5" dxfId="1" operator="greaterThanOrEqual" stopIfTrue="1">
      <formula>0.1</formula>
    </cfRule>
  </conditionalFormatting>
  <conditionalFormatting sqref="I48">
    <cfRule type="cellIs" priority="6" dxfId="0" operator="greaterThan" stopIfTrue="1">
      <formula>$E$62*0.2</formula>
    </cfRule>
  </conditionalFormatting>
  <conditionalFormatting sqref="H79">
    <cfRule type="cellIs" priority="7" dxfId="1" operator="greaterThanOrEqual" stopIfTrue="1">
      <formula>0.5</formula>
    </cfRule>
    <cfRule type="cellIs" priority="8" dxfId="0" operator="lessThan" stopIfTrue="1">
      <formula>0.5</formula>
    </cfRule>
  </conditionalFormatting>
  <conditionalFormatting sqref="H88">
    <cfRule type="cellIs" priority="9" dxfId="1" operator="lessThanOrEqual" stopIfTrue="1">
      <formula>0.5</formula>
    </cfRule>
    <cfRule type="cellIs" priority="10" dxfId="0" operator="greaterThan" stopIfTrue="1">
      <formula>0.5</formula>
    </cfRule>
  </conditionalFormatting>
  <conditionalFormatting sqref="H91">
    <cfRule type="cellIs" priority="11" dxfId="1" operator="lessThanOrEqual" stopIfTrue="1">
      <formula>0.9</formula>
    </cfRule>
    <cfRule type="cellIs" priority="12" dxfId="0" operator="greaterThan" stopIfTrue="1">
      <formula>0.9</formula>
    </cfRule>
  </conditionalFormatting>
  <hyperlinks>
    <hyperlink ref="A51" r:id="rId1" display="http://narodne-novine.nn.hr/clanci/sluzbeni/125910.html"/>
  </hyperlinks>
  <printOptions/>
  <pageMargins left="0.5513888888888889" right="0.5513888888888889" top="0.5118055555555555" bottom="0.5118055555555555" header="0.5118055555555555" footer="0.5118055555555555"/>
  <pageSetup fitToHeight="0" fitToWidth="1" horizontalDpi="300" verticalDpi="300" orientation="portrait" scale="57" r:id="rId3"/>
  <rowBreaks count="1" manualBreakCount="1">
    <brk id="6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2014-12-19T12:43:11Z</cp:lastPrinted>
  <dcterms:created xsi:type="dcterms:W3CDTF">2014-12-19T09:57:32Z</dcterms:created>
  <dcterms:modified xsi:type="dcterms:W3CDTF">2015-01-13T13:10:50Z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